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<sst xmlns="http://schemas.openxmlformats.org/spreadsheetml/2006/main" count="26" uniqueCount="26">
  <si>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</si>
  <si>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IEX078</t>
  </si>
  <si>
    <t xml:space="preserve">U</t>
  </si>
  <si>
    <t xml:space="preserve">Interruptor combinat magnetotèrmic-protectors contra sobretensions permanents i transitòries, modular.</t>
  </si>
  <si>
    <r>
      <rPr>
        <sz val="8.25"/>
        <color rgb="FF000000"/>
        <rFont val="Arial"/>
        <family val="2"/>
      </rPr>
      <t xml:space="preserve">Interruptor combinat magnetotèrmic-protectors contra sobretensions permanents i transitòries, format per interruptor automàtic magnetotèrmic C60N, bipolar (1P+N), intensitat nominal 25 A, poder de tall 6 kA, corba C, protector contra sobretensions permanents iMSU, tensió de disparament 255 V, i protector contra sobretensions transitòries tipus 2 (ona 8/20 µs), nivell de protecció 1,5 kV, intensitat màxima de descàrrega 20 kA, model Combi SPU 16301 "SCHNEIDER ELECTRIC".</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</si>
  <si>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</si>
  <si>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</si>
  <si>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</si>
  <si>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</si>
  <si>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</si>
  <si>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</si>
  <si>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</si>
  <si>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mt35asa002aa</t>
  </si>
  <si>
    <t xml:space="preserve">U</t>
  </si>
  <si>
    <t xml:space="preserve">Interruptor combinat magnetotèrmic-protectors contra sobretensions permanents i transitòries, format per interruptor automàtic magnetotèrmic C60N, bipolar (1P+N), intensitat nominal 25 A, poder de tall 6 kA, corba C, protector contra sobretensions permanents iMSU, tensió de disparament 255 V, i protector contra sobretensions transitòries tipus 2 (ona 8/20 µs), nivell de protecció 1,5 kV, intensitat màxima de descàrrega 20 kA, model Combi SPU 16301 "SCHNEIDER ELECTRIC", de 90x98x78,5 mm, grau de protecció IP20, muntatge sobre carril DIN (35 mm), segons IEC 61643-11, UNE-EN 50550 i UNE-EN 60898-1.</t>
  </si>
  <si>
    <t xml:space="preserve">Subtotal materials:</t>
  </si>
  <si>
    <t xml:space="preserve">Mà d'obra</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</si>
  <si>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</si>
  <si>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</si>
  <si>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</si>
  <si>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</si>
  <si>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</si>
  <si>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</si>
  <si>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</si>
  <si>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9,68€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</si>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</sst>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6.63" customWidth="1"/>
    <col min="5" max="5" width="74.46"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2">
        <v>1</v>
      </c>
      <c r="G10" s="14">
        <v>180.4</v>
      </c>
      <c r="H10" s="14">
        <f ca="1">ROUND(INDIRECT(ADDRESS(ROW()+(0), COLUMN()+(-2), 1))*INDIRECT(ADDRESS(ROW()+(0), COLUMN()+(-1), 1)), 2)</f>
        <v>180.4</v>
      </c>
    </row>
    <row r="11" spans="1:8" ht="13.50" thickBot="1" customHeight="1">
      <c r="A11" s="15"/>
      <c r="B11" s="15"/>
      <c r="C11" s="15"/>
      <c r="D11" s="15"/>
      <c r="E11" s="15"/>
      <c r="F11" s="9" t="s">
        <v>15</v>
      </c>
      <c r="G11" s="9"/>
      <c r="H11" s="17">
        <f ca="1">ROUND(SUM(INDIRECT(ADDRESS(ROW()+(-1), COLUMN()+(0), 1))), 2)</f>
        <v>180.4</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0.322</v>
      </c>
      <c r="G13" s="14">
        <v>29.34</v>
      </c>
      <c r="H13" s="14">
        <f ca="1">ROUND(INDIRECT(ADDRESS(ROW()+(0), COLUMN()+(-2), 1))*INDIRECT(ADDRESS(ROW()+(0), COLUMN()+(-1), 1)), 2)</f>
        <v>9.45</v>
      </c>
    </row>
    <row r="14" spans="1:8" ht="13.50" thickBot="1" customHeight="1">
      <c r="A14" s="15"/>
      <c r="B14" s="15"/>
      <c r="C14" s="15"/>
      <c r="D14" s="15"/>
      <c r="E14" s="15"/>
      <c r="F14" s="9" t="s">
        <v>20</v>
      </c>
      <c r="G14" s="9"/>
      <c r="H14" s="17">
        <f ca="1">ROUND(SUM(INDIRECT(ADDRESS(ROW()+(-1), COLUMN()+(0), 1))), 2)</f>
        <v>9.45</v>
      </c>
    </row>
    <row r="15" spans="1:8" ht="13.50" thickBot="1" customHeight="1">
      <c r="A15" s="15">
        <v>3</v>
      </c>
      <c r="B15" s="15"/>
      <c r="C15" s="15"/>
      <c r="D15" s="15"/>
      <c r="E15" s="18" t="s">
        <v>21</v>
      </c>
      <c r="F15" s="18"/>
      <c r="G15" s="15"/>
      <c r="H15" s="15"/>
    </row>
    <row r="16" spans="1:8" ht="13.50" thickBot="1" customHeight="1">
      <c r="A16" s="19"/>
      <c r="B16" s="19"/>
      <c r="C16" s="19"/>
      <c r="D16" s="20" t="s">
        <v>22</v>
      </c>
      <c r="E16" s="19" t="s">
        <v>23</v>
      </c>
      <c r="F16" s="12">
        <v>2</v>
      </c>
      <c r="G16" s="14">
        <f ca="1">ROUND(SUM(INDIRECT(ADDRESS(ROW()+(-2), COLUMN()+(1), 1)),INDIRECT(ADDRESS(ROW()+(-5), COLUMN()+(1), 1))), 2)</f>
        <v>189.85</v>
      </c>
      <c r="H16" s="14">
        <f ca="1">ROUND(INDIRECT(ADDRESS(ROW()+(0), COLUMN()+(-2), 1))*INDIRECT(ADDRESS(ROW()+(0), COLUMN()+(-1), 1))/100, 2)</f>
        <v>3.8</v>
      </c>
    </row>
    <row r="17" spans="1:8" ht="13.50" thickBot="1" customHeight="1">
      <c r="A17" s="21" t="s">
        <v>24</v>
      </c>
      <c r="B17" s="21"/>
      <c r="C17" s="21"/>
      <c r="D17" s="22"/>
      <c r="E17" s="23"/>
      <c r="F17" s="24" t="s">
        <v>25</v>
      </c>
      <c r="G17" s="25"/>
      <c r="H17" s="26">
        <f ca="1">ROUND(SUM(INDIRECT(ADDRESS(ROW()+(-1), COLUMN()+(0), 1)),INDIRECT(ADDRESS(ROW()+(-3), COLUMN()+(0), 1)),INDIRECT(ADDRESS(ROW()+(-6), COLUMN()+(0), 1))), 2)</f>
        <v>193.65</v>
      </c>
    </row>
  </sheetData>
  <mergeCells count="19">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E17"/>
    <mergeCell ref="F17:G17"/>
  </mergeCells>
  <pageMargins left="0.147638" right="0.147638" top="0.206693" bottom="0.206693" header="0.0" footer="0.0"/>
  <pageSetup paperSize="9" orientation="portrait"/>
  <rowBreaks count="0" manualBreakCount="0">
    </rowBreaks>
</worksheet>
</file>