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<sst xmlns="http://schemas.openxmlformats.org/spreadsheetml/2006/main" count="26" uniqueCount="26">
  <si>
    <t xml:space="preserve"/>
  </si>
  <si>
    <t xml:space="preserve">IEX052</t>
  </si>
  <si>
    <t xml:space="preserve">U</t>
  </si>
  <si>
    <t xml:space="preserve">Interruptor magnètic automàtic, modular.</t>
  </si>
  <si>
    <r>
      <rPr>
        <sz val="8.25"/>
        <color rgb="FF000000"/>
        <rFont val="Arial"/>
        <family val="2"/>
      </rPr>
      <t xml:space="preserve">Interruptor automàtic magnètic, bipolar (2P), intensitat nominal 1,6 A, poder de tall 25 kA, corba MA, model iC60LMA A9F90272 "SCHNEIDER ELECTRIC".</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</si>
  <si>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</si>
  <si>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</si>
  <si>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</si>
  <si>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</si>
  <si>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</si>
  <si>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</si>
  <si>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</si>
  <si>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mt35ase838qa</t>
  </si>
  <si>
    <t xml:space="preserve">U</t>
  </si>
  <si>
    <t xml:space="preserve">Interruptor automàtic magnètic, bipolar (2P), intensitat nominal 1,6 A, poder de tall 25 kA, corba MA, model iC60LMA A9F90272 "SCHNEIDER ELECTRIC", de 36x94x78,5 mm, grau de protecció IP20, muntatge sobre carril DIN (35 mm), segons UNE-EN 60947-2.</t>
  </si>
  <si>
    <t xml:space="preserve">Subtotal materials:</t>
  </si>
  <si>
    <t xml:space="preserve">Mà d'obra</t>
  </si>
  <si>
    <t xml:space="preserve">mo003</t>
  </si>
  <si>
    <t xml:space="preserve">h</t>
  </si>
  <si>
    <t xml:space="preserve">Oficial 1ª electricista.</t>
  </si>
  <si>
    <t xml:space="preserve">Subtotal mà d'obra:</t>
  </si>
  <si>
    <t xml:space="preserve">Costos directes complementaris</t>
  </si>
  <si>
    <t xml:space="preserve">%</t>
  </si>
  <si>
    <t xml:space="preserve">Costos directes complementaris</t>
  </si>
  <si>
    <t xml:space="preserve">Cost de manteniment decennal: 9,67€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</si>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</sst>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1.36" customWidth="1"/>
    <col min="4" max="4" width="6.63" customWidth="1"/>
    <col min="5" max="5" width="74.46" customWidth="1"/>
    <col min="6" max="6" width="12.75" customWidth="1"/>
    <col min="7" max="7" width="11.2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24.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2">
        <v>1</v>
      </c>
      <c r="G10" s="14">
        <v>180.86</v>
      </c>
      <c r="H10" s="14">
        <f ca="1">ROUND(INDIRECT(ADDRESS(ROW()+(0), COLUMN()+(-2), 1))*INDIRECT(ADDRESS(ROW()+(0), COLUMN()+(-1), 1)), 2)</f>
        <v>180.86</v>
      </c>
    </row>
    <row r="11" spans="1:8" ht="13.50" thickBot="1" customHeight="1">
      <c r="A11" s="15"/>
      <c r="B11" s="15"/>
      <c r="C11" s="15"/>
      <c r="D11" s="15"/>
      <c r="E11" s="15"/>
      <c r="F11" s="9" t="s">
        <v>15</v>
      </c>
      <c r="G11" s="9"/>
      <c r="H11" s="17">
        <f ca="1">ROUND(SUM(INDIRECT(ADDRESS(ROW()+(-1), COLUMN()+(0), 1))), 2)</f>
        <v>180.86</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2">
        <v>0.3</v>
      </c>
      <c r="G13" s="14">
        <v>29.34</v>
      </c>
      <c r="H13" s="14">
        <f ca="1">ROUND(INDIRECT(ADDRESS(ROW()+(0), COLUMN()+(-2), 1))*INDIRECT(ADDRESS(ROW()+(0), COLUMN()+(-1), 1)), 2)</f>
        <v>8.8</v>
      </c>
    </row>
    <row r="14" spans="1:8" ht="13.50" thickBot="1" customHeight="1">
      <c r="A14" s="15"/>
      <c r="B14" s="15"/>
      <c r="C14" s="15"/>
      <c r="D14" s="15"/>
      <c r="E14" s="15"/>
      <c r="F14" s="9" t="s">
        <v>20</v>
      </c>
      <c r="G14" s="9"/>
      <c r="H14" s="17">
        <f ca="1">ROUND(SUM(INDIRECT(ADDRESS(ROW()+(-1), COLUMN()+(0), 1))), 2)</f>
        <v>8.8</v>
      </c>
    </row>
    <row r="15" spans="1:8" ht="13.50" thickBot="1" customHeight="1">
      <c r="A15" s="15">
        <v>3</v>
      </c>
      <c r="B15" s="15"/>
      <c r="C15" s="15"/>
      <c r="D15" s="15"/>
      <c r="E15" s="18" t="s">
        <v>21</v>
      </c>
      <c r="F15" s="18"/>
      <c r="G15" s="15"/>
      <c r="H15" s="15"/>
    </row>
    <row r="16" spans="1:8" ht="13.50" thickBot="1" customHeight="1">
      <c r="A16" s="19"/>
      <c r="B16" s="19"/>
      <c r="C16" s="19"/>
      <c r="D16" s="20" t="s">
        <v>22</v>
      </c>
      <c r="E16" s="19" t="s">
        <v>23</v>
      </c>
      <c r="F16" s="12">
        <v>2</v>
      </c>
      <c r="G16" s="14">
        <f ca="1">ROUND(SUM(INDIRECT(ADDRESS(ROW()+(-2), COLUMN()+(1), 1)),INDIRECT(ADDRESS(ROW()+(-5), COLUMN()+(1), 1))), 2)</f>
        <v>189.66</v>
      </c>
      <c r="H16" s="14">
        <f ca="1">ROUND(INDIRECT(ADDRESS(ROW()+(0), COLUMN()+(-2), 1))*INDIRECT(ADDRESS(ROW()+(0), COLUMN()+(-1), 1))/100, 2)</f>
        <v>3.79</v>
      </c>
    </row>
    <row r="17" spans="1:8" ht="13.50" thickBot="1" customHeight="1">
      <c r="A17" s="21" t="s">
        <v>24</v>
      </c>
      <c r="B17" s="21"/>
      <c r="C17" s="21"/>
      <c r="D17" s="22"/>
      <c r="E17" s="23"/>
      <c r="F17" s="24" t="s">
        <v>25</v>
      </c>
      <c r="G17" s="25"/>
      <c r="H17" s="26">
        <f ca="1">ROUND(SUM(INDIRECT(ADDRESS(ROW()+(-1), COLUMN()+(0), 1)),INDIRECT(ADDRESS(ROW()+(-3), COLUMN()+(0), 1)),INDIRECT(ADDRESS(ROW()+(-6), COLUMN()+(0), 1))), 2)</f>
        <v>193.45</v>
      </c>
    </row>
  </sheetData>
  <mergeCells count="19">
    <mergeCell ref="A1:H1"/>
    <mergeCell ref="C3:H3"/>
    <mergeCell ref="A5:H5"/>
    <mergeCell ref="A8:C8"/>
    <mergeCell ref="A9:C9"/>
    <mergeCell ref="E9:F9"/>
    <mergeCell ref="A10:C10"/>
    <mergeCell ref="A11:C11"/>
    <mergeCell ref="F11:G11"/>
    <mergeCell ref="A12:C12"/>
    <mergeCell ref="E12:F12"/>
    <mergeCell ref="A13:C13"/>
    <mergeCell ref="A14:C14"/>
    <mergeCell ref="F14:G14"/>
    <mergeCell ref="A15:C15"/>
    <mergeCell ref="E15:F15"/>
    <mergeCell ref="A16:C16"/>
    <mergeCell ref="A17:E17"/>
    <mergeCell ref="F17:G17"/>
  </mergeCells>
  <pageMargins left="0.147638" right="0.147638" top="0.206693" bottom="0.206693" header="0.0" footer="0.0"/>
  <pageSetup paperSize="9" orientation="portrait"/>
  <rowBreaks count="0" manualBreakCount="0">
    </rowBreaks>
</worksheet>
</file>